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alcolo irpef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<sst xmlns="http://schemas.openxmlformats.org/spreadsheetml/2006/main" count="3" uniqueCount="3">
  <si>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tot</t>
  </si>
  <si>
    <t xml:space="preserve"> Irpef</t>
  </si>
  <si>
    <t>Reddito Imponibile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</si>
</sst>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[$€]\ * #,##0.00_-;\-[$€]\ * #,##0.00_-;_-[$€]\ * &quot;-&quot;??_-;_-@_-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0.0"/>
    <numFmt numFmtId="190" formatCode="&quot;Attivo&quot;;&quot;Attivo&quot;;&quot;Inattivo&quot;"/>
    <numFmt numFmtId="191" formatCode="_-[$€-410]\ * #,##0.00_-;\-[$€-410]\ * #,##0.00_-;_-[$€-410]\ * &quot;-&quot;??_-;_-@_-"/>
    <numFmt numFmtId="192" formatCode="_-[$€-410]\ * #,##0.0_-;\-[$€-410]\ * #,##0.0_-;_-[$€-410]\ * &quot;-&quot;??_-;_-@_-"/>
    <numFmt numFmtId="193" formatCode="_-[$€-410]\ * #,##0_-;\-[$€-410]\ * #,##0_-;_-[$€-410]\ * &quot;-&quot;??_-;_-@_-"/>
    <numFmt numFmtId="194" formatCode="[$-410]dddd\ d\ mmmm\ yyyy"/>
    <numFmt numFmtId="195" formatCode="&quot;€&quot;\ #,##0.00"/>
    <numFmt numFmtId="196" formatCode="_-&quot;€&quot;\ * #,##0.000_-;\-&quot;€&quot;\ * #,##0.000_-;_-&quot;€&quot;\ * &quot;-&quot;??_-;_-@_-"/>
    <numFmt numFmtId="197" formatCode="_-&quot;€&quot;\ * #,##0.0_-;\-&quot;€&quot;\ * #,##0.0_-;_-&quot;€&quot;\ * &quot;-&quot;??_-;_-@_-"/>
    <numFmt numFmtId="198" formatCode="_-&quot;€&quot;\ * #,##0_-;\-&quot;€&quot;\ * #,##0_-;_-&quot;€&quot;\ * &quot;-&quot;??_-;_-@_-"/>
    <numFmt numFmtId="199" formatCode="0.000"/>
    <numFmt numFmtId="200" formatCode="_-[$€-410]\ * #,##0.000_-;\-[$€-410]\ * #,##0.000_-;_-[$€-410]\ * &quot;-&quot;??_-;_-@_-"/>
    <numFmt numFmtId="201" formatCode="_-[$€-410]\ * #,##0.0000_-;\-[$€-410]\ * #,##0.0000_-;_-[$€-410]\ * &quot;-&quot;??_-;_-@_-"/>
    <numFmt numFmtId="202" formatCode="_-[$€-410]\ * #,##0.00000_-;\-[$€-410]\ * #,##0.00000_-;_-[$€-410]\ * &quot;-&quot;??_-;_-@_-"/>
    <numFmt numFmtId="203" formatCode="_-[$€-410]\ * #,##0.000000_-;\-[$€-410]\ * #,##0.000000_-;_-[$€-410]\ * &quot;-&quot;??_-;_-@_-"/>
    <numFmt numFmtId="204" formatCode="_-[$€-410]\ * #,##0.0000000_-;\-[$€-410]\ * #,##0.0000000_-;_-[$€-410]\ * &quot;-&quot;??_-;_-@_-"/>
    <numFmt numFmtId="205" formatCode="_-[$€-410]\ * #,##0.00000000_-;\-[$€-410]\ * #,##0.00000000_-;_-[$€-410]\ * &quot;-&quot;??_-;_-@_-"/>
    <numFmt numFmtId="206" formatCode="_-[$€-410]\ * #,##0.000000000_-;\-[$€-410]\ * #,##0.000000000_-;_-[$€-410]\ * &quot;-&quot;??_-;_-@_-"/>
    <numFmt numFmtId="207" formatCode="_-[$€-410]\ * #,##0.0000000000_-;\-[$€-410]\ * #,##0.0000000000_-;_-[$€-410]\ * &quot;-&quot;??_-;_-@_-"/>
    <numFmt numFmtId="208" formatCode="_-[$€-410]\ * #,##0.00000000000_-;\-[$€-410]\ * #,##0.00000000000_-;_-[$€-410]\ * &quot;-&quot;??_-;_-@_-"/>
    <numFmt numFmtId="209" formatCode="_-[$€-410]\ * #,##0.000000000000_-;\-[$€-410]\ * #,##0.000000000000_-;_-[$€-410]\ * &quot;-&quot;??_-;_-@_-"/>
  </numFmts>
  <fonts count="38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184" fontId="0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4" fontId="0" fillId="0" borderId="0" xfId="0" applyNumberFormat="1" applyAlignment="1">
      <alignment/>
    </xf>
    <xf numFmtId="193" fontId="37" fillId="0" borderId="10" xfId="60" applyNumberFormat="1" applyFont="1" applyBorder="1" applyAlignment="1">
      <alignment/>
    </xf>
    <xf numFmtId="193" fontId="0" fillId="0" borderId="0" xfId="0" applyNumberFormat="1" applyAlignment="1">
      <alignment/>
    </xf>
    <xf numFmtId="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98" fontId="1" fillId="0" borderId="10" xfId="60" applyNumberFormat="1" applyFont="1" applyBorder="1" applyAlignment="1">
      <alignment/>
    </xf>
    <xf numFmtId="191" fontId="0" fillId="0" borderId="10" xfId="6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93" fontId="1" fillId="0" borderId="10" xfId="6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"/>
  <sheetViews>
    <sheetView tabSelected="1" zoomScale="130" zoomScaleNormal="130" zoomScalePageLayoutView="0" workbookViewId="0" topLeftCell="A1">
      <selection activeCell="E10" sqref="E10"/>
    </sheetView>
  </sheetViews>
  <sheetFormatPr defaultColWidth="9.140625" defaultRowHeight="12.75"/>
  <cols>
    <col min="1" max="1" width="2.7109375" style="0" customWidth="1"/>
    <col min="2" max="2" width="16.28125" style="0" bestFit="1" customWidth="1"/>
    <col min="3" max="3" width="11.57421875" style="0" bestFit="1" customWidth="1"/>
    <col min="4" max="4" width="5.8515625" style="8" bestFit="1" customWidth="1"/>
    <col min="5" max="5" width="11.8515625" style="0" bestFit="1" customWidth="1"/>
    <col min="6" max="8" width="11.140625" style="0" customWidth="1"/>
    <col min="9" max="9" width="10.00390625" style="0" customWidth="1"/>
    <col min="10" max="18" width="7.8515625" style="0" customWidth="1"/>
  </cols>
  <sheetData>
    <row r="2" ht="12.75">
      <c r="B2" s="13" t="s">
        <v>2</v>
      </c>
    </row>
    <row r="3" spans="2:4" s="2" customFormat="1" ht="15">
      <c r="B3" s="14">
        <v>100000</v>
      </c>
      <c r="D3" s="3"/>
    </row>
    <row r="4" spans="4:5" s="2" customFormat="1" ht="15">
      <c r="D4" s="3"/>
      <c r="E4" s="12" t="s">
        <v>1</v>
      </c>
    </row>
    <row r="5" spans="2:5" s="2" customFormat="1" ht="15">
      <c r="B5" s="9">
        <v>0</v>
      </c>
      <c r="C5" s="9">
        <v>15000</v>
      </c>
      <c r="D5" s="7">
        <v>0.23</v>
      </c>
      <c r="E5" s="10">
        <f>IF(B3&gt;C5,C5*D5,B3*D5)</f>
        <v>3450</v>
      </c>
    </row>
    <row r="6" spans="2:5" s="2" customFormat="1" ht="15">
      <c r="B6" s="9">
        <v>15000.01</v>
      </c>
      <c r="C6" s="9">
        <v>28000</v>
      </c>
      <c r="D6" s="7">
        <v>0.27</v>
      </c>
      <c r="E6" s="10">
        <f>IF(B3&gt;C6,(C6-B6)*D6,IF(B3&lt;B6,0,(B3-B6)*D6))</f>
        <v>3509.9973</v>
      </c>
    </row>
    <row r="7" spans="2:5" s="2" customFormat="1" ht="15">
      <c r="B7" s="9">
        <v>28000.01</v>
      </c>
      <c r="C7" s="9">
        <v>55000</v>
      </c>
      <c r="D7" s="7">
        <v>0.38</v>
      </c>
      <c r="E7" s="10">
        <f>IF(B3&gt;C7,(C7-B7)*D7,IF(B3&lt;B7,0,(B3-B7)*D7))</f>
        <v>10259.996200000001</v>
      </c>
    </row>
    <row r="8" spans="2:5" s="2" customFormat="1" ht="15">
      <c r="B8" s="9">
        <v>55000.01</v>
      </c>
      <c r="C8" s="9">
        <v>75000.01</v>
      </c>
      <c r="D8" s="7">
        <v>0.41</v>
      </c>
      <c r="E8" s="10">
        <f>IF(B3&gt;C8,(C8-B8)*D8,IF(B3&lt;B8,0,(B3-B8)*D8))</f>
        <v>8199.999999999996</v>
      </c>
    </row>
    <row r="9" spans="2:5" s="2" customFormat="1" ht="15">
      <c r="B9" s="9">
        <v>75000.01</v>
      </c>
      <c r="C9" s="9"/>
      <c r="D9" s="7">
        <v>0.43</v>
      </c>
      <c r="E9" s="10">
        <f>IF(B3&gt;B9,(B3-B9)*D9,0)</f>
        <v>10749.995700000001</v>
      </c>
    </row>
    <row r="10" ht="12.75">
      <c r="E10" s="1"/>
    </row>
    <row r="12" spans="4:5" ht="15.75">
      <c r="D12" s="11" t="s">
        <v>0</v>
      </c>
      <c r="E12" s="5">
        <f>SUM(E5:E9)</f>
        <v>36169.989199999996</v>
      </c>
    </row>
    <row r="13" ht="12.75">
      <c r="E13" s="6"/>
    </row>
    <row r="14" spans="3:5" ht="12.75">
      <c r="C14" s="1"/>
      <c r="E14" s="6"/>
    </row>
    <row r="15" ht="12.75">
      <c r="G15" s="4"/>
    </row>
  </sheetData>
  <sheetProtection/>
  <dataValidations count="1">
    <dataValidation allowBlank="1" showInputMessage="1" showErrorMessage="1" promptTitle="Calcolo IRPEF" prompt="inserire un reddito imponibile" sqref="B3"/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valter borsato</cp:lastModifiedBy>
  <cp:lastPrinted>2012-06-06T13:21:30Z</cp:lastPrinted>
  <dcterms:created xsi:type="dcterms:W3CDTF">1996-11-05T10:16:36Z</dcterms:created>
  <dcterms:modified xsi:type="dcterms:W3CDTF">2016-10-15T19:49:51Z</dcterms:modified>
  <cp:category/>
  <cp:version/>
  <cp:contentType/>
  <cp:contentStatus/>
</cp:coreProperties>
</file>